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40D54DA9-3139-4EEA-9A2B-A0945F40271C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C8" i="1"/>
  <c r="I7" i="1"/>
  <c r="H7" i="1"/>
  <c r="E7" i="1"/>
  <c r="D7" i="1"/>
  <c r="I6" i="1"/>
  <c r="D6" i="1"/>
  <c r="I5" i="1"/>
  <c r="D5" i="1"/>
  <c r="I8" i="1" l="1"/>
  <c r="D8" i="1"/>
  <c r="E6" i="1"/>
  <c r="H5" i="1"/>
  <c r="E5" i="1"/>
  <c r="H6" i="1"/>
  <c r="B8" i="1"/>
  <c r="E8" i="1" s="1"/>
  <c r="H8" i="1" l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<sst xmlns="http://schemas.openxmlformats.org/spreadsheetml/2006/main" count="14" uniqueCount="10">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</sst>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4" fontId="6" fillId="2" borderId="3" xfId="1" applyNumberFormat="1" applyFont="1" applyFill="1" applyBorder="1" applyAlignment="1">
      <alignment horizontal="right" vertical="top"/>
    </xf>
    <xf numFmtId="10" fontId="6" fillId="2" borderId="14" xfId="1" applyNumberFormat="1" applyFont="1" applyFill="1" applyBorder="1" applyAlignment="1">
      <alignment horizontal="center" vertical="top"/>
    </xf>
    <xf numFmtId="4" fontId="6" fillId="2" borderId="22" xfId="1" applyNumberFormat="1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left" vertical="top"/>
    </xf>
    <xf numFmtId="4" fontId="6" fillId="2" borderId="4" xfId="1" applyNumberFormat="1" applyFont="1" applyFill="1" applyBorder="1" applyAlignment="1">
      <alignment horizontal="right" vertical="top"/>
    </xf>
    <xf numFmtId="10" fontId="6" fillId="2" borderId="16" xfId="1" applyNumberFormat="1" applyFont="1" applyFill="1" applyBorder="1" applyAlignment="1">
      <alignment horizontal="center" vertical="top"/>
    </xf>
    <xf numFmtId="4" fontId="6" fillId="2" borderId="23" xfId="1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4" fontId="7" fillId="2" borderId="19" xfId="1" applyNumberFormat="1" applyFont="1" applyFill="1" applyBorder="1" applyAlignment="1">
      <alignment horizontal="right" vertical="top"/>
    </xf>
    <xf numFmtId="10" fontId="7" fillId="2" borderId="20" xfId="1" applyNumberFormat="1" applyFont="1" applyFill="1" applyBorder="1" applyAlignment="1">
      <alignment horizontal="center" vertical="top"/>
    </xf>
    <xf numFmtId="4" fontId="7" fillId="2" borderId="18" xfId="1" applyNumberFormat="1" applyFont="1" applyFill="1" applyBorder="1" applyAlignment="1">
      <alignment horizontal="right" vertical="top"/>
    </xf>
    <xf numFmtId="0" fontId="4" fillId="2" borderId="8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8"/>
  <sheetViews>
    <sheetView tabSelected="1" workbookViewId="0">
      <selection activeCell="A2" sqref="A2:E2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4"/>
      <c r="B2" s="25"/>
      <c r="C2" s="25"/>
      <c r="D2" s="25"/>
      <c r="E2" s="25"/>
    </row>
    <row r="3" spans="1:9" ht="34.200000000000003" x14ac:dyDescent="0.3">
      <c r="A3" s="19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0"/>
      <c r="B4" s="21">
        <v>2019</v>
      </c>
      <c r="C4" s="22"/>
      <c r="D4" s="22"/>
      <c r="E4" s="23"/>
      <c r="F4" s="21">
        <v>2020</v>
      </c>
      <c r="G4" s="22"/>
      <c r="H4" s="22"/>
      <c r="I4" s="23"/>
    </row>
    <row r="5" spans="1:9" x14ac:dyDescent="0.3">
      <c r="A5" s="6" t="s">
        <v>4</v>
      </c>
      <c r="B5" s="7">
        <v>183941.62</v>
      </c>
      <c r="C5" s="7">
        <v>540238.99</v>
      </c>
      <c r="D5" s="7">
        <f t="shared" ref="D5:D7" si="0">B5-C5</f>
        <v>-356297.37</v>
      </c>
      <c r="E5" s="8">
        <f>B5/C5</f>
        <v>0.3404819411497863</v>
      </c>
      <c r="F5" s="9">
        <v>87751.33</v>
      </c>
      <c r="G5" s="7">
        <v>392518.62</v>
      </c>
      <c r="H5" s="7">
        <f t="shared" ref="H5:H7" si="1">F5-G5</f>
        <v>-304767.28999999998</v>
      </c>
      <c r="I5" s="8">
        <f>F5/G5</f>
        <v>0.22355966195947596</v>
      </c>
    </row>
    <row r="6" spans="1:9" x14ac:dyDescent="0.3">
      <c r="A6" s="10" t="s">
        <v>5</v>
      </c>
      <c r="B6" s="11">
        <v>256056.08</v>
      </c>
      <c r="C6" s="11">
        <v>275997.15999999997</v>
      </c>
      <c r="D6" s="11">
        <f t="shared" si="0"/>
        <v>-19941.079999999987</v>
      </c>
      <c r="E6" s="12">
        <f t="shared" ref="E6:E8" si="2">B6/C6</f>
        <v>0.92774896669226603</v>
      </c>
      <c r="F6" s="13">
        <v>136632.45000000001</v>
      </c>
      <c r="G6" s="11">
        <v>158015.57</v>
      </c>
      <c r="H6" s="11">
        <f t="shared" si="1"/>
        <v>-21383.119999999995</v>
      </c>
      <c r="I6" s="12">
        <f t="shared" ref="I6:I8" si="3">F6/G6</f>
        <v>0.86467713276609393</v>
      </c>
    </row>
    <row r="7" spans="1:9" x14ac:dyDescent="0.3">
      <c r="A7" s="14" t="s">
        <v>6</v>
      </c>
      <c r="B7" s="11">
        <v>25376.76</v>
      </c>
      <c r="C7" s="11">
        <v>98900</v>
      </c>
      <c r="D7" s="11">
        <f t="shared" si="0"/>
        <v>-73523.240000000005</v>
      </c>
      <c r="E7" s="12">
        <f t="shared" si="2"/>
        <v>0.2565900910010111</v>
      </c>
      <c r="F7" s="13">
        <v>12336.11</v>
      </c>
      <c r="G7" s="11">
        <v>59669.120000000003</v>
      </c>
      <c r="H7" s="11">
        <f t="shared" si="1"/>
        <v>-47333.01</v>
      </c>
      <c r="I7" s="12">
        <f t="shared" si="3"/>
        <v>0.20674194625293618</v>
      </c>
    </row>
    <row r="8" spans="1:9" ht="15" thickBot="1" x14ac:dyDescent="0.35">
      <c r="A8" s="15" t="s">
        <v>7</v>
      </c>
      <c r="B8" s="16">
        <f>SUM(B5:B7)</f>
        <v>465374.45999999996</v>
      </c>
      <c r="C8" s="16">
        <f>SUM(C5:C7)</f>
        <v>915136.14999999991</v>
      </c>
      <c r="D8" s="16">
        <f>SUM(D5:D7)</f>
        <v>-449761.68999999994</v>
      </c>
      <c r="E8" s="17">
        <f t="shared" si="2"/>
        <v>0.50853029901616276</v>
      </c>
      <c r="F8" s="18">
        <f>SUM(F5:F7)</f>
        <v>236719.89</v>
      </c>
      <c r="G8" s="16">
        <f>SUM(G5:G7)</f>
        <v>610203.30999999994</v>
      </c>
      <c r="H8" s="16">
        <f>SUM(H5:H7)</f>
        <v>-373483.42</v>
      </c>
      <c r="I8" s="17">
        <f t="shared" si="3"/>
        <v>0.38793609624962544</v>
      </c>
    </row>
  </sheetData>
  <mergeCells count="4">
    <mergeCell ref="A3:A4"/>
    <mergeCell ref="B4:E4"/>
    <mergeCell ref="F4:I4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2024-05-13T12:34:20Z</dcterms:modified>
</cp:coreProperties>
</file>